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\Downloads\"/>
    </mc:Choice>
  </mc:AlternateContent>
  <xr:revisionPtr revIDLastSave="0" documentId="13_ncr:1_{04370B72-390E-41BE-A392-72929984D8C1}" xr6:coauthVersionLast="47" xr6:coauthVersionMax="47" xr10:uidLastSave="{00000000-0000-0000-0000-000000000000}"/>
  <bookViews>
    <workbookView xWindow="-28920" yWindow="-120" windowWidth="29040" windowHeight="15720" xr2:uid="{3E3B75F8-E4EB-4ED7-8C1B-8C491B381643}"/>
  </bookViews>
  <sheets>
    <sheet name="2022" sheetId="4" r:id="rId1"/>
    <sheet name="2023" sheetId="1" r:id="rId2"/>
    <sheet name="2024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E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</calcChain>
</file>

<file path=xl/sharedStrings.xml><?xml version="1.0" encoding="utf-8"?>
<sst xmlns="http://schemas.openxmlformats.org/spreadsheetml/2006/main" count="392" uniqueCount="57">
  <si>
    <t>Cargo/ Carreira</t>
  </si>
  <si>
    <t>Símbolo</t>
  </si>
  <si>
    <t>Vínculo</t>
  </si>
  <si>
    <t>Faixa Salarial Mínima (Salário Base)</t>
  </si>
  <si>
    <t>Faixa Salarial Máxima (Teto
Remuneratório)</t>
  </si>
  <si>
    <t xml:space="preserve">Benefício 1 </t>
  </si>
  <si>
    <t>Valor do Benefício 1 (por dias uteis)</t>
  </si>
  <si>
    <t>Benefício 2</t>
  </si>
  <si>
    <t>Valor do Benefício 2</t>
  </si>
  <si>
    <t>Valor Total</t>
  </si>
  <si>
    <t>Bailarinos</t>
  </si>
  <si>
    <t>CLT</t>
  </si>
  <si>
    <t xml:space="preserve">Efetivo </t>
  </si>
  <si>
    <t>Alimentação</t>
  </si>
  <si>
    <t>Vale Transporte</t>
  </si>
  <si>
    <t>6% desconto sobre salário</t>
  </si>
  <si>
    <t>Assistente Administrativo</t>
  </si>
  <si>
    <t>Serviços Gerais</t>
  </si>
  <si>
    <t>Auxiliar de Dpto. Pessoal</t>
  </si>
  <si>
    <t>Operador de Xerox</t>
  </si>
  <si>
    <t>Auxiliar Administração</t>
  </si>
  <si>
    <t>Chefe Dep. de Comunicação</t>
  </si>
  <si>
    <t>Secretária da Presidência</t>
  </si>
  <si>
    <t>Diretor Presidente</t>
  </si>
  <si>
    <t>Comissionado</t>
  </si>
  <si>
    <t>Diretor de Administração</t>
  </si>
  <si>
    <t>Diretor</t>
  </si>
  <si>
    <t>Diretor de Lazer</t>
  </si>
  <si>
    <t>Diretor de Turismo</t>
  </si>
  <si>
    <t>Diretor de Finanças</t>
  </si>
  <si>
    <t>Diretor Tecnico da Dir. De Lazer</t>
  </si>
  <si>
    <t>DG</t>
  </si>
  <si>
    <t>Diretor Tecnico da Dir. Da Presidência</t>
  </si>
  <si>
    <t>Diretor Tecnico da Dir. De Turismo</t>
  </si>
  <si>
    <t>Diretor Tecnico da Dir. De Administração</t>
  </si>
  <si>
    <t>Assessor</t>
  </si>
  <si>
    <t>FC1</t>
  </si>
  <si>
    <t>Assistente</t>
  </si>
  <si>
    <t>FC2</t>
  </si>
  <si>
    <t>FC3</t>
  </si>
  <si>
    <t>Estrutura Remuneratória e Teto dos Cargos - Neltur 2024</t>
  </si>
  <si>
    <t>Cargos/ Carreira</t>
  </si>
  <si>
    <t>Faixa Salarial Mínima (salário base)</t>
  </si>
  <si>
    <t>Faixa Salarial Máxima (teto remuneratório)</t>
  </si>
  <si>
    <t>Benefício 1</t>
  </si>
  <si>
    <t>Valor do Benefício 1 (por dias úteis)</t>
  </si>
  <si>
    <t xml:space="preserve">Valor do Benefício 2 </t>
  </si>
  <si>
    <t>Total</t>
  </si>
  <si>
    <t>Efetivo</t>
  </si>
  <si>
    <t>Auxiliar de Administração</t>
  </si>
  <si>
    <t>Chefe do Dpto. De Comunicação</t>
  </si>
  <si>
    <t>Diretor Presidênte</t>
  </si>
  <si>
    <t>Diretor Técnico da Diretoria de Lazer</t>
  </si>
  <si>
    <t xml:space="preserve">Diretor Técnico da Diretoria da Presidência </t>
  </si>
  <si>
    <t>Diretor Técnico da Diretoria de Turismo</t>
  </si>
  <si>
    <t>Diretor Técnico da Diretoria de Administração</t>
  </si>
  <si>
    <t>Estrutura Remuneratória e Teto dos Cargos - Neltur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</si>
</sst>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4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AAC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8" fillId="0" borderId="11" xfId="0" applyFont="1" applyBorder="1"/>
    <xf numFmtId="0" fontId="9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0" fontId="8" fillId="0" borderId="14" xfId="0" applyFont="1" applyBorder="1"/>
    <xf numFmtId="0" fontId="9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4CE1-94B7-4B5A-9397-16471253F105}">
  <dimension ref="A1:J22"/>
  <sheetViews>
    <sheetView tabSelected="1" workbookViewId="0">
      <selection activeCell="C28" sqref="C28"/>
    </sheetView>
  </sheetViews>
  <sheetFormatPr defaultColWidth="9.6640625" defaultRowHeight="14.4" x14ac:dyDescent="0.3"/>
  <cols>
    <col min="1" max="1" width="55" bestFit="1" customWidth="1"/>
    <col min="2" max="3" width="21.6640625" customWidth="1"/>
    <col min="4" max="4" width="26.6640625" customWidth="1"/>
    <col min="5" max="5" width="27.6640625" customWidth="1"/>
    <col min="6" max="6" width="17.6640625" customWidth="1"/>
    <col min="7" max="7" width="26.6640625" customWidth="1"/>
    <col min="8" max="8" width="19.6640625" customWidth="1"/>
    <col min="9" max="9" width="31.6640625" customWidth="1"/>
    <col min="10" max="10" width="19.6640625" customWidth="1"/>
  </cols>
  <sheetData>
    <row r="1" spans="1:10" ht="58.2" thickBot="1" x14ac:dyDescent="0.35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0.200000000000003" thickBot="1" x14ac:dyDescent="0.35">
      <c r="A2" s="2" t="s">
        <v>41</v>
      </c>
      <c r="B2" s="3" t="s">
        <v>1</v>
      </c>
      <c r="C2" s="3" t="s">
        <v>2</v>
      </c>
      <c r="D2" s="4" t="s">
        <v>42</v>
      </c>
      <c r="E2" s="4" t="s">
        <v>43</v>
      </c>
      <c r="F2" s="3" t="s">
        <v>44</v>
      </c>
      <c r="G2" s="4" t="s">
        <v>45</v>
      </c>
      <c r="H2" s="3" t="s">
        <v>7</v>
      </c>
      <c r="I2" s="3" t="s">
        <v>46</v>
      </c>
      <c r="J2" s="5" t="s">
        <v>47</v>
      </c>
    </row>
    <row r="3" spans="1:10" ht="18" x14ac:dyDescent="0.35">
      <c r="A3" s="6" t="s">
        <v>10</v>
      </c>
      <c r="B3" s="7" t="s">
        <v>11</v>
      </c>
      <c r="C3" s="7" t="s">
        <v>48</v>
      </c>
      <c r="D3" s="8">
        <v>4599.66</v>
      </c>
      <c r="E3" s="8">
        <v>4599.66</v>
      </c>
      <c r="F3" s="7" t="s">
        <v>13</v>
      </c>
      <c r="G3" s="8">
        <v>27.25</v>
      </c>
      <c r="H3" s="7" t="s">
        <v>14</v>
      </c>
      <c r="I3" s="7" t="s">
        <v>15</v>
      </c>
      <c r="J3" s="9">
        <f>SUM(27.25*20)+D3</f>
        <v>5144.66</v>
      </c>
    </row>
    <row r="4" spans="1:10" ht="18" x14ac:dyDescent="0.35">
      <c r="A4" s="10" t="s">
        <v>16</v>
      </c>
      <c r="B4" s="11" t="s">
        <v>11</v>
      </c>
      <c r="C4" s="11" t="s">
        <v>48</v>
      </c>
      <c r="D4" s="12">
        <v>3460.49</v>
      </c>
      <c r="E4" s="12">
        <v>3460.49</v>
      </c>
      <c r="F4" s="11" t="s">
        <v>13</v>
      </c>
      <c r="G4" s="12">
        <v>27.25</v>
      </c>
      <c r="H4" s="11" t="s">
        <v>14</v>
      </c>
      <c r="I4" s="11" t="s">
        <v>15</v>
      </c>
      <c r="J4" s="13">
        <f t="shared" ref="J4:J22" si="0">SUM(27.25*20)+D4</f>
        <v>4005.49</v>
      </c>
    </row>
    <row r="5" spans="1:10" ht="18" x14ac:dyDescent="0.35">
      <c r="A5" s="10" t="s">
        <v>17</v>
      </c>
      <c r="B5" s="11" t="s">
        <v>11</v>
      </c>
      <c r="C5" s="11" t="s">
        <v>48</v>
      </c>
      <c r="D5" s="12">
        <v>1831.35</v>
      </c>
      <c r="E5" s="12">
        <v>1831.35</v>
      </c>
      <c r="F5" s="11" t="s">
        <v>13</v>
      </c>
      <c r="G5" s="12">
        <v>27.25</v>
      </c>
      <c r="H5" s="11" t="s">
        <v>14</v>
      </c>
      <c r="I5" s="11" t="s">
        <v>15</v>
      </c>
      <c r="J5" s="13">
        <f t="shared" si="0"/>
        <v>2376.35</v>
      </c>
    </row>
    <row r="6" spans="1:10" ht="18" x14ac:dyDescent="0.35">
      <c r="A6" s="10" t="s">
        <v>18</v>
      </c>
      <c r="B6" s="11" t="s">
        <v>11</v>
      </c>
      <c r="C6" s="11" t="s">
        <v>48</v>
      </c>
      <c r="D6" s="12">
        <v>9236.33</v>
      </c>
      <c r="E6" s="12">
        <v>9236.33</v>
      </c>
      <c r="F6" s="11" t="s">
        <v>13</v>
      </c>
      <c r="G6" s="12">
        <v>27.25</v>
      </c>
      <c r="H6" s="11" t="s">
        <v>14</v>
      </c>
      <c r="I6" s="11" t="s">
        <v>15</v>
      </c>
      <c r="J6" s="13">
        <f t="shared" si="0"/>
        <v>9781.33</v>
      </c>
    </row>
    <row r="7" spans="1:10" ht="18" x14ac:dyDescent="0.35">
      <c r="A7" s="10" t="s">
        <v>19</v>
      </c>
      <c r="B7" s="11" t="s">
        <v>11</v>
      </c>
      <c r="C7" s="11" t="s">
        <v>48</v>
      </c>
      <c r="D7" s="12">
        <v>2229.44</v>
      </c>
      <c r="E7" s="12">
        <v>2229.44</v>
      </c>
      <c r="F7" s="11" t="s">
        <v>13</v>
      </c>
      <c r="G7" s="12">
        <v>27.25</v>
      </c>
      <c r="H7" s="11" t="s">
        <v>14</v>
      </c>
      <c r="I7" s="11" t="s">
        <v>15</v>
      </c>
      <c r="J7" s="13">
        <f t="shared" si="0"/>
        <v>2774.44</v>
      </c>
    </row>
    <row r="8" spans="1:10" ht="18" x14ac:dyDescent="0.35">
      <c r="A8" s="10" t="s">
        <v>49</v>
      </c>
      <c r="B8" s="11" t="s">
        <v>11</v>
      </c>
      <c r="C8" s="11" t="s">
        <v>48</v>
      </c>
      <c r="D8" s="12">
        <v>4777.37</v>
      </c>
      <c r="E8" s="12">
        <v>4777.37</v>
      </c>
      <c r="F8" s="11" t="s">
        <v>13</v>
      </c>
      <c r="G8" s="12">
        <v>27.25</v>
      </c>
      <c r="H8" s="11" t="s">
        <v>14</v>
      </c>
      <c r="I8" s="11" t="s">
        <v>15</v>
      </c>
      <c r="J8" s="13">
        <f t="shared" si="0"/>
        <v>5322.37</v>
      </c>
    </row>
    <row r="9" spans="1:10" ht="18" x14ac:dyDescent="0.35">
      <c r="A9" s="10" t="s">
        <v>50</v>
      </c>
      <c r="B9" s="11" t="s">
        <v>11</v>
      </c>
      <c r="C9" s="11" t="s">
        <v>48</v>
      </c>
      <c r="D9" s="12">
        <v>10074.200000000001</v>
      </c>
      <c r="E9" s="12">
        <v>10074.200000000001</v>
      </c>
      <c r="F9" s="11" t="s">
        <v>13</v>
      </c>
      <c r="G9" s="12">
        <v>27.25</v>
      </c>
      <c r="H9" s="11" t="s">
        <v>14</v>
      </c>
      <c r="I9" s="11" t="s">
        <v>15</v>
      </c>
      <c r="J9" s="13">
        <f t="shared" si="0"/>
        <v>10619.2</v>
      </c>
    </row>
    <row r="10" spans="1:10" ht="18" x14ac:dyDescent="0.35">
      <c r="A10" s="10" t="s">
        <v>22</v>
      </c>
      <c r="B10" s="11" t="s">
        <v>11</v>
      </c>
      <c r="C10" s="11" t="s">
        <v>48</v>
      </c>
      <c r="D10" s="12">
        <v>9952.9</v>
      </c>
      <c r="E10" s="12">
        <v>9952.9</v>
      </c>
      <c r="F10" s="11" t="s">
        <v>13</v>
      </c>
      <c r="G10" s="12">
        <v>27.25</v>
      </c>
      <c r="H10" s="11" t="s">
        <v>14</v>
      </c>
      <c r="I10" s="11" t="s">
        <v>15</v>
      </c>
      <c r="J10" s="13">
        <f t="shared" si="0"/>
        <v>10497.9</v>
      </c>
    </row>
    <row r="11" spans="1:10" ht="18" x14ac:dyDescent="0.35">
      <c r="A11" s="10" t="s">
        <v>51</v>
      </c>
      <c r="B11" s="11" t="s">
        <v>51</v>
      </c>
      <c r="C11" s="11" t="s">
        <v>24</v>
      </c>
      <c r="D11" s="12">
        <v>18031.09</v>
      </c>
      <c r="E11" s="12">
        <v>18031.09</v>
      </c>
      <c r="F11" s="11" t="s">
        <v>13</v>
      </c>
      <c r="G11" s="12">
        <v>27.25</v>
      </c>
      <c r="H11" s="11" t="s">
        <v>14</v>
      </c>
      <c r="I11" s="11" t="s">
        <v>15</v>
      </c>
      <c r="J11" s="13">
        <f t="shared" si="0"/>
        <v>18576.09</v>
      </c>
    </row>
    <row r="12" spans="1:10" ht="18" x14ac:dyDescent="0.35">
      <c r="A12" s="10" t="s">
        <v>25</v>
      </c>
      <c r="B12" s="11" t="s">
        <v>26</v>
      </c>
      <c r="C12" s="11" t="s">
        <v>24</v>
      </c>
      <c r="D12" s="12">
        <v>7193.93</v>
      </c>
      <c r="E12" s="12">
        <v>7193.93</v>
      </c>
      <c r="F12" s="11" t="s">
        <v>13</v>
      </c>
      <c r="G12" s="12">
        <v>27.25</v>
      </c>
      <c r="H12" s="11" t="s">
        <v>14</v>
      </c>
      <c r="I12" s="11" t="s">
        <v>15</v>
      </c>
      <c r="J12" s="13">
        <f t="shared" si="0"/>
        <v>7738.93</v>
      </c>
    </row>
    <row r="13" spans="1:10" ht="18" x14ac:dyDescent="0.35">
      <c r="A13" s="10" t="s">
        <v>27</v>
      </c>
      <c r="B13" s="11" t="s">
        <v>26</v>
      </c>
      <c r="C13" s="11" t="s">
        <v>24</v>
      </c>
      <c r="D13" s="12">
        <v>7193.93</v>
      </c>
      <c r="E13" s="12">
        <v>7193.93</v>
      </c>
      <c r="F13" s="11" t="s">
        <v>13</v>
      </c>
      <c r="G13" s="12">
        <v>27.25</v>
      </c>
      <c r="H13" s="11" t="s">
        <v>14</v>
      </c>
      <c r="I13" s="11" t="s">
        <v>15</v>
      </c>
      <c r="J13" s="13">
        <f t="shared" si="0"/>
        <v>7738.93</v>
      </c>
    </row>
    <row r="14" spans="1:10" ht="18" x14ac:dyDescent="0.35">
      <c r="A14" s="10" t="s">
        <v>28</v>
      </c>
      <c r="B14" s="11" t="s">
        <v>26</v>
      </c>
      <c r="C14" s="11" t="s">
        <v>24</v>
      </c>
      <c r="D14" s="12">
        <v>7193.93</v>
      </c>
      <c r="E14" s="12">
        <v>7193.93</v>
      </c>
      <c r="F14" s="11" t="s">
        <v>13</v>
      </c>
      <c r="G14" s="12">
        <v>27.25</v>
      </c>
      <c r="H14" s="11" t="s">
        <v>14</v>
      </c>
      <c r="I14" s="11" t="s">
        <v>15</v>
      </c>
      <c r="J14" s="13">
        <f t="shared" si="0"/>
        <v>7738.93</v>
      </c>
    </row>
    <row r="15" spans="1:10" ht="18" x14ac:dyDescent="0.35">
      <c r="A15" s="10" t="s">
        <v>29</v>
      </c>
      <c r="B15" s="11" t="s">
        <v>26</v>
      </c>
      <c r="C15" s="11" t="s">
        <v>24</v>
      </c>
      <c r="D15" s="12">
        <v>7193.93</v>
      </c>
      <c r="E15" s="12">
        <v>7193.93</v>
      </c>
      <c r="F15" s="11" t="s">
        <v>13</v>
      </c>
      <c r="G15" s="12">
        <v>27.25</v>
      </c>
      <c r="H15" s="11" t="s">
        <v>14</v>
      </c>
      <c r="I15" s="11" t="s">
        <v>15</v>
      </c>
      <c r="J15" s="13">
        <f t="shared" si="0"/>
        <v>7738.93</v>
      </c>
    </row>
    <row r="16" spans="1:10" ht="18" x14ac:dyDescent="0.35">
      <c r="A16" s="10" t="s">
        <v>52</v>
      </c>
      <c r="B16" s="11" t="s">
        <v>31</v>
      </c>
      <c r="C16" s="11" t="s">
        <v>24</v>
      </c>
      <c r="D16" s="12">
        <v>3379.5</v>
      </c>
      <c r="E16" s="12">
        <v>3379.5</v>
      </c>
      <c r="F16" s="11" t="s">
        <v>13</v>
      </c>
      <c r="G16" s="12">
        <v>27.25</v>
      </c>
      <c r="H16" s="11" t="s">
        <v>14</v>
      </c>
      <c r="I16" s="11" t="s">
        <v>15</v>
      </c>
      <c r="J16" s="13">
        <f t="shared" si="0"/>
        <v>3924.5</v>
      </c>
    </row>
    <row r="17" spans="1:10" ht="18" x14ac:dyDescent="0.35">
      <c r="A17" s="10" t="s">
        <v>53</v>
      </c>
      <c r="B17" s="11" t="s">
        <v>31</v>
      </c>
      <c r="C17" s="11" t="s">
        <v>24</v>
      </c>
      <c r="D17" s="12">
        <v>3379.5</v>
      </c>
      <c r="E17" s="12">
        <v>3379.5</v>
      </c>
      <c r="F17" s="11" t="s">
        <v>13</v>
      </c>
      <c r="G17" s="12">
        <v>27.25</v>
      </c>
      <c r="H17" s="11" t="s">
        <v>14</v>
      </c>
      <c r="I17" s="11" t="s">
        <v>15</v>
      </c>
      <c r="J17" s="13">
        <f t="shared" si="0"/>
        <v>3924.5</v>
      </c>
    </row>
    <row r="18" spans="1:10" ht="18" x14ac:dyDescent="0.35">
      <c r="A18" s="10" t="s">
        <v>54</v>
      </c>
      <c r="B18" s="11" t="s">
        <v>31</v>
      </c>
      <c r="C18" s="11" t="s">
        <v>24</v>
      </c>
      <c r="D18" s="12">
        <v>3379.5</v>
      </c>
      <c r="E18" s="12">
        <v>3379.5</v>
      </c>
      <c r="F18" s="11" t="s">
        <v>13</v>
      </c>
      <c r="G18" s="12">
        <v>27.25</v>
      </c>
      <c r="H18" s="11" t="s">
        <v>14</v>
      </c>
      <c r="I18" s="11" t="s">
        <v>15</v>
      </c>
      <c r="J18" s="13">
        <f t="shared" si="0"/>
        <v>3924.5</v>
      </c>
    </row>
    <row r="19" spans="1:10" ht="18" x14ac:dyDescent="0.35">
      <c r="A19" s="10" t="s">
        <v>55</v>
      </c>
      <c r="B19" s="11" t="s">
        <v>31</v>
      </c>
      <c r="C19" s="11" t="s">
        <v>24</v>
      </c>
      <c r="D19" s="12">
        <v>3379.5</v>
      </c>
      <c r="E19" s="12">
        <v>3379.5</v>
      </c>
      <c r="F19" s="11" t="s">
        <v>13</v>
      </c>
      <c r="G19" s="12">
        <v>0</v>
      </c>
      <c r="H19" s="11" t="s">
        <v>14</v>
      </c>
      <c r="I19" s="11" t="s">
        <v>15</v>
      </c>
      <c r="J19" s="13">
        <f t="shared" si="0"/>
        <v>3924.5</v>
      </c>
    </row>
    <row r="20" spans="1:10" ht="18" x14ac:dyDescent="0.35">
      <c r="A20" s="10" t="s">
        <v>35</v>
      </c>
      <c r="B20" s="11" t="s">
        <v>36</v>
      </c>
      <c r="C20" s="11" t="s">
        <v>24</v>
      </c>
      <c r="D20" s="12">
        <v>2581.59</v>
      </c>
      <c r="E20" s="12">
        <v>2581.59</v>
      </c>
      <c r="F20" s="11" t="s">
        <v>13</v>
      </c>
      <c r="G20" s="12">
        <v>0</v>
      </c>
      <c r="H20" s="11" t="s">
        <v>14</v>
      </c>
      <c r="I20" s="11" t="s">
        <v>15</v>
      </c>
      <c r="J20" s="13">
        <f t="shared" si="0"/>
        <v>3126.59</v>
      </c>
    </row>
    <row r="21" spans="1:10" ht="18" x14ac:dyDescent="0.35">
      <c r="A21" s="10" t="s">
        <v>37</v>
      </c>
      <c r="B21" s="11" t="s">
        <v>38</v>
      </c>
      <c r="C21" s="11" t="s">
        <v>24</v>
      </c>
      <c r="D21" s="12">
        <v>1802.41</v>
      </c>
      <c r="E21" s="12">
        <v>1802.41</v>
      </c>
      <c r="F21" s="11" t="s">
        <v>13</v>
      </c>
      <c r="G21" s="12">
        <v>0</v>
      </c>
      <c r="H21" s="11" t="s">
        <v>14</v>
      </c>
      <c r="I21" s="11" t="s">
        <v>15</v>
      </c>
      <c r="J21" s="13">
        <f t="shared" si="0"/>
        <v>2347.41</v>
      </c>
    </row>
    <row r="22" spans="1:10" ht="18.600000000000001" thickBot="1" x14ac:dyDescent="0.4">
      <c r="A22" s="14" t="s">
        <v>37</v>
      </c>
      <c r="B22" s="15" t="s">
        <v>39</v>
      </c>
      <c r="C22" s="15" t="s">
        <v>24</v>
      </c>
      <c r="D22" s="18">
        <v>1411.67</v>
      </c>
      <c r="E22" s="18">
        <v>1411.67</v>
      </c>
      <c r="F22" s="15" t="s">
        <v>13</v>
      </c>
      <c r="G22" s="16">
        <v>0</v>
      </c>
      <c r="H22" s="15" t="s">
        <v>14</v>
      </c>
      <c r="I22" s="15" t="s">
        <v>15</v>
      </c>
      <c r="J22" s="17">
        <f t="shared" si="0"/>
        <v>1956.67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DFB3-35B6-4565-ACAB-E3D7D8C0FDE0}">
  <dimension ref="A1:L42"/>
  <sheetViews>
    <sheetView workbookViewId="0">
      <selection activeCell="Q5" sqref="Q5"/>
    </sheetView>
  </sheetViews>
  <sheetFormatPr defaultRowHeight="14.4" x14ac:dyDescent="0.3"/>
  <cols>
    <col min="1" max="1" width="26.109375" customWidth="1"/>
    <col min="2" max="7" width="15.6640625" customWidth="1"/>
    <col min="8" max="8" width="15.88671875" bestFit="1" customWidth="1"/>
    <col min="9" max="10" width="15.6640625" customWidth="1"/>
    <col min="11" max="11" width="12.6640625" customWidth="1"/>
  </cols>
  <sheetData>
    <row r="1" spans="1:12" ht="30" customHeigh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</row>
    <row r="2" spans="1:12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18" customHeight="1" x14ac:dyDescent="0.3">
      <c r="A3" s="22" t="s">
        <v>10</v>
      </c>
      <c r="B3" s="22" t="s">
        <v>11</v>
      </c>
      <c r="C3" s="22" t="s">
        <v>12</v>
      </c>
      <c r="D3" s="24">
        <v>4599.66</v>
      </c>
      <c r="E3" s="24">
        <f>D3</f>
        <v>4599.66</v>
      </c>
      <c r="F3" s="22" t="s">
        <v>13</v>
      </c>
      <c r="G3" s="29">
        <v>27.25</v>
      </c>
      <c r="H3" s="26" t="s">
        <v>14</v>
      </c>
      <c r="I3" s="26" t="s">
        <v>15</v>
      </c>
      <c r="J3" s="28">
        <f>D3+(G3*21)</f>
        <v>5171.91</v>
      </c>
      <c r="L3" s="1"/>
    </row>
    <row r="4" spans="1:12" ht="18" customHeight="1" thickBot="1" x14ac:dyDescent="0.35">
      <c r="A4" s="23"/>
      <c r="B4" s="23"/>
      <c r="C4" s="23"/>
      <c r="D4" s="25"/>
      <c r="E4" s="25"/>
      <c r="F4" s="23"/>
      <c r="G4" s="30"/>
      <c r="H4" s="27"/>
      <c r="I4" s="27"/>
      <c r="J4" s="27"/>
    </row>
    <row r="5" spans="1:12" ht="18" customHeight="1" x14ac:dyDescent="0.3">
      <c r="A5" s="22" t="s">
        <v>16</v>
      </c>
      <c r="B5" s="22" t="s">
        <v>11</v>
      </c>
      <c r="C5" s="22" t="s">
        <v>12</v>
      </c>
      <c r="D5" s="24">
        <v>3460.49</v>
      </c>
      <c r="E5" s="24">
        <f t="shared" ref="E5" si="0">D5</f>
        <v>3460.49</v>
      </c>
      <c r="F5" s="22" t="s">
        <v>13</v>
      </c>
      <c r="G5" s="29">
        <v>27.25</v>
      </c>
      <c r="H5" s="26" t="s">
        <v>14</v>
      </c>
      <c r="I5" s="26" t="s">
        <v>15</v>
      </c>
      <c r="J5" s="28">
        <f t="shared" ref="J5" si="1">D5+(G5*21)</f>
        <v>4032.74</v>
      </c>
    </row>
    <row r="6" spans="1:12" ht="18" customHeight="1" thickBot="1" x14ac:dyDescent="0.35">
      <c r="A6" s="23"/>
      <c r="B6" s="23"/>
      <c r="C6" s="23"/>
      <c r="D6" s="25"/>
      <c r="E6" s="25"/>
      <c r="F6" s="23"/>
      <c r="G6" s="30"/>
      <c r="H6" s="27"/>
      <c r="I6" s="27"/>
      <c r="J6" s="27"/>
    </row>
    <row r="7" spans="1:12" ht="18" customHeight="1" x14ac:dyDescent="0.3">
      <c r="A7" s="22" t="s">
        <v>17</v>
      </c>
      <c r="B7" s="22" t="s">
        <v>11</v>
      </c>
      <c r="C7" s="22" t="s">
        <v>12</v>
      </c>
      <c r="D7" s="24">
        <v>1831.35</v>
      </c>
      <c r="E7" s="24">
        <f t="shared" ref="E7" si="2">D7</f>
        <v>1831.35</v>
      </c>
      <c r="F7" s="22" t="s">
        <v>13</v>
      </c>
      <c r="G7" s="29">
        <v>27.25</v>
      </c>
      <c r="H7" s="26" t="s">
        <v>14</v>
      </c>
      <c r="I7" s="26" t="s">
        <v>15</v>
      </c>
      <c r="J7" s="28">
        <f t="shared" ref="J7" si="3">D7+(G7*21)</f>
        <v>2403.6</v>
      </c>
    </row>
    <row r="8" spans="1:12" ht="18" customHeight="1" thickBot="1" x14ac:dyDescent="0.35">
      <c r="A8" s="23"/>
      <c r="B8" s="23"/>
      <c r="C8" s="23"/>
      <c r="D8" s="25"/>
      <c r="E8" s="25"/>
      <c r="F8" s="23"/>
      <c r="G8" s="30"/>
      <c r="H8" s="27"/>
      <c r="I8" s="27"/>
      <c r="J8" s="27"/>
    </row>
    <row r="9" spans="1:12" ht="18" customHeight="1" x14ac:dyDescent="0.3">
      <c r="A9" s="22" t="s">
        <v>18</v>
      </c>
      <c r="B9" s="22" t="s">
        <v>11</v>
      </c>
      <c r="C9" s="22" t="s">
        <v>12</v>
      </c>
      <c r="D9" s="24">
        <v>9236.33</v>
      </c>
      <c r="E9" s="24">
        <f t="shared" ref="E9" si="4">D9</f>
        <v>9236.33</v>
      </c>
      <c r="F9" s="22" t="s">
        <v>13</v>
      </c>
      <c r="G9" s="29">
        <v>27.25</v>
      </c>
      <c r="H9" s="26" t="s">
        <v>14</v>
      </c>
      <c r="I9" s="26" t="s">
        <v>15</v>
      </c>
      <c r="J9" s="28">
        <f t="shared" ref="J9" si="5">D9+(G9*21)</f>
        <v>9808.58</v>
      </c>
    </row>
    <row r="10" spans="1:12" ht="18" customHeight="1" thickBot="1" x14ac:dyDescent="0.35">
      <c r="A10" s="23"/>
      <c r="B10" s="23"/>
      <c r="C10" s="23"/>
      <c r="D10" s="25"/>
      <c r="E10" s="25"/>
      <c r="F10" s="23"/>
      <c r="G10" s="30"/>
      <c r="H10" s="27"/>
      <c r="I10" s="27"/>
      <c r="J10" s="27"/>
    </row>
    <row r="11" spans="1:12" ht="18" customHeight="1" x14ac:dyDescent="0.3">
      <c r="A11" s="22" t="s">
        <v>19</v>
      </c>
      <c r="B11" s="22" t="s">
        <v>11</v>
      </c>
      <c r="C11" s="22" t="s">
        <v>12</v>
      </c>
      <c r="D11" s="24">
        <v>2229.44</v>
      </c>
      <c r="E11" s="24">
        <f t="shared" ref="E11" si="6">D11</f>
        <v>2229.44</v>
      </c>
      <c r="F11" s="22" t="s">
        <v>13</v>
      </c>
      <c r="G11" s="29">
        <v>27.25</v>
      </c>
      <c r="H11" s="26" t="s">
        <v>14</v>
      </c>
      <c r="I11" s="26" t="s">
        <v>15</v>
      </c>
      <c r="J11" s="28">
        <f t="shared" ref="J11" si="7">D11+(G11*21)</f>
        <v>2801.69</v>
      </c>
    </row>
    <row r="12" spans="1:12" ht="18" customHeight="1" thickBot="1" x14ac:dyDescent="0.35">
      <c r="A12" s="23"/>
      <c r="B12" s="23"/>
      <c r="C12" s="23"/>
      <c r="D12" s="25"/>
      <c r="E12" s="25"/>
      <c r="F12" s="23"/>
      <c r="G12" s="30"/>
      <c r="H12" s="27"/>
      <c r="I12" s="27"/>
      <c r="J12" s="27"/>
    </row>
    <row r="13" spans="1:12" ht="18" customHeight="1" x14ac:dyDescent="0.3">
      <c r="A13" s="22" t="s">
        <v>20</v>
      </c>
      <c r="B13" s="22" t="s">
        <v>11</v>
      </c>
      <c r="C13" s="22" t="s">
        <v>12</v>
      </c>
      <c r="D13" s="24">
        <v>4777.37</v>
      </c>
      <c r="E13" s="24">
        <f t="shared" ref="E13" si="8">D13</f>
        <v>4777.37</v>
      </c>
      <c r="F13" s="22" t="s">
        <v>13</v>
      </c>
      <c r="G13" s="29">
        <v>27.25</v>
      </c>
      <c r="H13" s="26" t="s">
        <v>14</v>
      </c>
      <c r="I13" s="26" t="s">
        <v>15</v>
      </c>
      <c r="J13" s="28">
        <f t="shared" ref="J13" si="9">D13+(G13*21)</f>
        <v>5349.62</v>
      </c>
    </row>
    <row r="14" spans="1:12" ht="18" customHeight="1" thickBot="1" x14ac:dyDescent="0.35">
      <c r="A14" s="23"/>
      <c r="B14" s="23"/>
      <c r="C14" s="23"/>
      <c r="D14" s="25"/>
      <c r="E14" s="25"/>
      <c r="F14" s="23"/>
      <c r="G14" s="30"/>
      <c r="H14" s="27"/>
      <c r="I14" s="27"/>
      <c r="J14" s="27"/>
    </row>
    <row r="15" spans="1:12" ht="18" customHeight="1" x14ac:dyDescent="0.3">
      <c r="A15" s="22" t="s">
        <v>21</v>
      </c>
      <c r="B15" s="22" t="s">
        <v>11</v>
      </c>
      <c r="C15" s="22" t="s">
        <v>12</v>
      </c>
      <c r="D15" s="24">
        <v>10074.200000000001</v>
      </c>
      <c r="E15" s="24">
        <f t="shared" ref="E15" si="10">D15</f>
        <v>10074.200000000001</v>
      </c>
      <c r="F15" s="22" t="s">
        <v>13</v>
      </c>
      <c r="G15" s="29">
        <v>27.25</v>
      </c>
      <c r="H15" s="26" t="s">
        <v>14</v>
      </c>
      <c r="I15" s="26" t="s">
        <v>15</v>
      </c>
      <c r="J15" s="28">
        <f t="shared" ref="J15" si="11">D15+(G15*21)</f>
        <v>10646.45</v>
      </c>
    </row>
    <row r="16" spans="1:12" ht="18" customHeight="1" thickBot="1" x14ac:dyDescent="0.35">
      <c r="A16" s="23"/>
      <c r="B16" s="23"/>
      <c r="C16" s="23"/>
      <c r="D16" s="25"/>
      <c r="E16" s="25"/>
      <c r="F16" s="23"/>
      <c r="G16" s="30"/>
      <c r="H16" s="27"/>
      <c r="I16" s="27"/>
      <c r="J16" s="27"/>
    </row>
    <row r="17" spans="1:10" ht="18" customHeight="1" x14ac:dyDescent="0.3">
      <c r="A17" s="22" t="s">
        <v>22</v>
      </c>
      <c r="B17" s="22" t="s">
        <v>11</v>
      </c>
      <c r="C17" s="22" t="s">
        <v>12</v>
      </c>
      <c r="D17" s="24">
        <v>9952.9</v>
      </c>
      <c r="E17" s="24">
        <f t="shared" ref="E17" si="12">D17</f>
        <v>9952.9</v>
      </c>
      <c r="F17" s="22" t="s">
        <v>13</v>
      </c>
      <c r="G17" s="29">
        <v>27.25</v>
      </c>
      <c r="H17" s="26" t="s">
        <v>14</v>
      </c>
      <c r="I17" s="26" t="s">
        <v>15</v>
      </c>
      <c r="J17" s="28">
        <f t="shared" ref="J17" si="13">D17+(G17*21)</f>
        <v>10525.15</v>
      </c>
    </row>
    <row r="18" spans="1:10" ht="18" customHeight="1" thickBot="1" x14ac:dyDescent="0.35">
      <c r="A18" s="23"/>
      <c r="B18" s="23"/>
      <c r="C18" s="23"/>
      <c r="D18" s="25"/>
      <c r="E18" s="25"/>
      <c r="F18" s="23"/>
      <c r="G18" s="30"/>
      <c r="H18" s="27"/>
      <c r="I18" s="27"/>
      <c r="J18" s="27"/>
    </row>
    <row r="19" spans="1:10" ht="18" customHeight="1" x14ac:dyDescent="0.3">
      <c r="A19" s="22" t="s">
        <v>23</v>
      </c>
      <c r="B19" s="22" t="s">
        <v>23</v>
      </c>
      <c r="C19" s="22" t="s">
        <v>24</v>
      </c>
      <c r="D19" s="29">
        <v>18031.09</v>
      </c>
      <c r="E19" s="24">
        <f t="shared" ref="E19" si="14">D19</f>
        <v>18031.09</v>
      </c>
      <c r="F19" s="22" t="s">
        <v>13</v>
      </c>
      <c r="G19" s="29">
        <v>27.25</v>
      </c>
      <c r="H19" s="26" t="s">
        <v>14</v>
      </c>
      <c r="I19" s="26" t="s">
        <v>15</v>
      </c>
      <c r="J19" s="28">
        <f t="shared" ref="J19" si="15">D19+(G19*21)</f>
        <v>18603.34</v>
      </c>
    </row>
    <row r="20" spans="1:10" ht="18" customHeight="1" thickBot="1" x14ac:dyDescent="0.35">
      <c r="A20" s="23"/>
      <c r="B20" s="23"/>
      <c r="C20" s="23"/>
      <c r="D20" s="30"/>
      <c r="E20" s="25"/>
      <c r="F20" s="23"/>
      <c r="G20" s="30"/>
      <c r="H20" s="27"/>
      <c r="I20" s="27"/>
      <c r="J20" s="27"/>
    </row>
    <row r="21" spans="1:10" ht="18" customHeight="1" x14ac:dyDescent="0.3">
      <c r="A21" s="22" t="s">
        <v>25</v>
      </c>
      <c r="B21" s="22" t="s">
        <v>26</v>
      </c>
      <c r="C21" s="22" t="s">
        <v>24</v>
      </c>
      <c r="D21" s="29">
        <v>7193.93</v>
      </c>
      <c r="E21" s="24">
        <f t="shared" ref="E21" si="16">D21</f>
        <v>7193.93</v>
      </c>
      <c r="F21" s="22" t="s">
        <v>13</v>
      </c>
      <c r="G21" s="29">
        <v>27.25</v>
      </c>
      <c r="H21" s="26" t="s">
        <v>14</v>
      </c>
      <c r="I21" s="26" t="s">
        <v>15</v>
      </c>
      <c r="J21" s="28">
        <f t="shared" ref="J21" si="17">D21+(G21*21)</f>
        <v>7766.18</v>
      </c>
    </row>
    <row r="22" spans="1:10" ht="18" customHeight="1" thickBot="1" x14ac:dyDescent="0.35">
      <c r="A22" s="23"/>
      <c r="B22" s="23"/>
      <c r="C22" s="23"/>
      <c r="D22" s="30"/>
      <c r="E22" s="25"/>
      <c r="F22" s="23"/>
      <c r="G22" s="30"/>
      <c r="H22" s="27"/>
      <c r="I22" s="27"/>
      <c r="J22" s="27"/>
    </row>
    <row r="23" spans="1:10" ht="18" customHeight="1" x14ac:dyDescent="0.3">
      <c r="A23" s="22" t="s">
        <v>27</v>
      </c>
      <c r="B23" s="31" t="s">
        <v>26</v>
      </c>
      <c r="C23" s="22" t="s">
        <v>24</v>
      </c>
      <c r="D23" s="29">
        <v>7193.93</v>
      </c>
      <c r="E23" s="24">
        <f t="shared" ref="E23" si="18">D23</f>
        <v>7193.93</v>
      </c>
      <c r="F23" s="22" t="s">
        <v>13</v>
      </c>
      <c r="G23" s="29">
        <v>27.25</v>
      </c>
      <c r="H23" s="26" t="s">
        <v>14</v>
      </c>
      <c r="I23" s="26" t="s">
        <v>15</v>
      </c>
      <c r="J23" s="28">
        <f t="shared" ref="J23" si="19">D23+(G23*21)</f>
        <v>7766.18</v>
      </c>
    </row>
    <row r="24" spans="1:10" ht="18" customHeight="1" thickBot="1" x14ac:dyDescent="0.35">
      <c r="A24" s="23"/>
      <c r="B24" s="32"/>
      <c r="C24" s="23"/>
      <c r="D24" s="30"/>
      <c r="E24" s="25"/>
      <c r="F24" s="23"/>
      <c r="G24" s="30"/>
      <c r="H24" s="27"/>
      <c r="I24" s="27"/>
      <c r="J24" s="27"/>
    </row>
    <row r="25" spans="1:10" ht="18" customHeight="1" x14ac:dyDescent="0.3">
      <c r="A25" s="22" t="s">
        <v>28</v>
      </c>
      <c r="B25" s="31" t="s">
        <v>26</v>
      </c>
      <c r="C25" s="22" t="s">
        <v>24</v>
      </c>
      <c r="D25" s="29">
        <v>7193.93</v>
      </c>
      <c r="E25" s="24">
        <f t="shared" ref="E25" si="20">D25</f>
        <v>7193.93</v>
      </c>
      <c r="F25" s="22" t="s">
        <v>13</v>
      </c>
      <c r="G25" s="29">
        <v>27.25</v>
      </c>
      <c r="H25" s="26" t="s">
        <v>14</v>
      </c>
      <c r="I25" s="26" t="s">
        <v>15</v>
      </c>
      <c r="J25" s="28">
        <f t="shared" ref="J25" si="21">D25+(G25*21)</f>
        <v>7766.18</v>
      </c>
    </row>
    <row r="26" spans="1:10" ht="18" customHeight="1" thickBot="1" x14ac:dyDescent="0.35">
      <c r="A26" s="23"/>
      <c r="B26" s="32"/>
      <c r="C26" s="23"/>
      <c r="D26" s="30"/>
      <c r="E26" s="25"/>
      <c r="F26" s="23"/>
      <c r="G26" s="30"/>
      <c r="H26" s="27"/>
      <c r="I26" s="27"/>
      <c r="J26" s="27"/>
    </row>
    <row r="27" spans="1:10" ht="18" customHeight="1" x14ac:dyDescent="0.3">
      <c r="A27" s="22" t="s">
        <v>29</v>
      </c>
      <c r="B27" s="31" t="s">
        <v>26</v>
      </c>
      <c r="C27" s="22" t="s">
        <v>24</v>
      </c>
      <c r="D27" s="29">
        <v>7193.93</v>
      </c>
      <c r="E27" s="24">
        <f t="shared" ref="E27" si="22">D27</f>
        <v>7193.93</v>
      </c>
      <c r="F27" s="22" t="s">
        <v>13</v>
      </c>
      <c r="G27" s="29">
        <v>27.25</v>
      </c>
      <c r="H27" s="26" t="s">
        <v>14</v>
      </c>
      <c r="I27" s="26" t="s">
        <v>15</v>
      </c>
      <c r="J27" s="28">
        <f t="shared" ref="J27" si="23">D27+(G27*21)</f>
        <v>7766.18</v>
      </c>
    </row>
    <row r="28" spans="1:10" ht="18" customHeight="1" thickBot="1" x14ac:dyDescent="0.35">
      <c r="A28" s="23"/>
      <c r="B28" s="32"/>
      <c r="C28" s="23"/>
      <c r="D28" s="30"/>
      <c r="E28" s="25"/>
      <c r="F28" s="23"/>
      <c r="G28" s="30"/>
      <c r="H28" s="27"/>
      <c r="I28" s="27"/>
      <c r="J28" s="27"/>
    </row>
    <row r="29" spans="1:10" ht="18" customHeight="1" x14ac:dyDescent="0.3">
      <c r="A29" s="22" t="s">
        <v>30</v>
      </c>
      <c r="B29" s="31" t="s">
        <v>31</v>
      </c>
      <c r="C29" s="22" t="s">
        <v>24</v>
      </c>
      <c r="D29" s="24">
        <v>3379.5</v>
      </c>
      <c r="E29" s="24">
        <f t="shared" ref="E29" si="24">D29</f>
        <v>3379.5</v>
      </c>
      <c r="F29" s="22" t="s">
        <v>13</v>
      </c>
      <c r="G29" s="29">
        <v>27.25</v>
      </c>
      <c r="H29" s="26" t="s">
        <v>14</v>
      </c>
      <c r="I29" s="26" t="s">
        <v>15</v>
      </c>
      <c r="J29" s="28">
        <f t="shared" ref="J29" si="25">D29+(G29*21)</f>
        <v>3951.75</v>
      </c>
    </row>
    <row r="30" spans="1:10" ht="18" customHeight="1" thickBot="1" x14ac:dyDescent="0.35">
      <c r="A30" s="23"/>
      <c r="B30" s="32"/>
      <c r="C30" s="23"/>
      <c r="D30" s="25"/>
      <c r="E30" s="25"/>
      <c r="F30" s="23"/>
      <c r="G30" s="30"/>
      <c r="H30" s="27"/>
      <c r="I30" s="27"/>
      <c r="J30" s="27"/>
    </row>
    <row r="31" spans="1:10" ht="18" customHeight="1" x14ac:dyDescent="0.3">
      <c r="A31" s="22" t="s">
        <v>32</v>
      </c>
      <c r="B31" s="31" t="s">
        <v>31</v>
      </c>
      <c r="C31" s="22" t="s">
        <v>24</v>
      </c>
      <c r="D31" s="24">
        <v>3379.5</v>
      </c>
      <c r="E31" s="24">
        <f t="shared" ref="E31" si="26">D31</f>
        <v>3379.5</v>
      </c>
      <c r="F31" s="22" t="s">
        <v>13</v>
      </c>
      <c r="G31" s="29">
        <v>27.25</v>
      </c>
      <c r="H31" s="26" t="s">
        <v>14</v>
      </c>
      <c r="I31" s="26" t="s">
        <v>15</v>
      </c>
      <c r="J31" s="28">
        <f t="shared" ref="J31" si="27">D31+(G31*21)</f>
        <v>3951.75</v>
      </c>
    </row>
    <row r="32" spans="1:10" ht="18" customHeight="1" thickBot="1" x14ac:dyDescent="0.35">
      <c r="A32" s="23"/>
      <c r="B32" s="32"/>
      <c r="C32" s="23"/>
      <c r="D32" s="25"/>
      <c r="E32" s="25"/>
      <c r="F32" s="23"/>
      <c r="G32" s="30"/>
      <c r="H32" s="27"/>
      <c r="I32" s="27"/>
      <c r="J32" s="27"/>
    </row>
    <row r="33" spans="1:10" ht="18" customHeight="1" x14ac:dyDescent="0.3">
      <c r="A33" s="22" t="s">
        <v>33</v>
      </c>
      <c r="B33" s="31" t="s">
        <v>31</v>
      </c>
      <c r="C33" s="22" t="s">
        <v>24</v>
      </c>
      <c r="D33" s="24">
        <v>3379.5</v>
      </c>
      <c r="E33" s="24">
        <f t="shared" ref="E33" si="28">D33</f>
        <v>3379.5</v>
      </c>
      <c r="F33" s="22" t="s">
        <v>13</v>
      </c>
      <c r="G33" s="29">
        <v>27.25</v>
      </c>
      <c r="H33" s="26" t="s">
        <v>14</v>
      </c>
      <c r="I33" s="26" t="s">
        <v>15</v>
      </c>
      <c r="J33" s="28">
        <f t="shared" ref="J33" si="29">D33+(G33*21)</f>
        <v>3951.75</v>
      </c>
    </row>
    <row r="34" spans="1:10" ht="18" customHeight="1" thickBot="1" x14ac:dyDescent="0.35">
      <c r="A34" s="23"/>
      <c r="B34" s="32"/>
      <c r="C34" s="23"/>
      <c r="D34" s="25"/>
      <c r="E34" s="25"/>
      <c r="F34" s="23"/>
      <c r="G34" s="30"/>
      <c r="H34" s="27"/>
      <c r="I34" s="27"/>
      <c r="J34" s="27"/>
    </row>
    <row r="35" spans="1:10" ht="18" customHeight="1" x14ac:dyDescent="0.3">
      <c r="A35" s="22" t="s">
        <v>34</v>
      </c>
      <c r="B35" s="31" t="s">
        <v>31</v>
      </c>
      <c r="C35" s="22" t="s">
        <v>24</v>
      </c>
      <c r="D35" s="24">
        <v>3379.5</v>
      </c>
      <c r="E35" s="24">
        <f t="shared" ref="E35" si="30">D35</f>
        <v>3379.5</v>
      </c>
      <c r="F35" s="22" t="s">
        <v>13</v>
      </c>
      <c r="G35" s="29">
        <v>27.25</v>
      </c>
      <c r="H35" s="26" t="s">
        <v>14</v>
      </c>
      <c r="I35" s="26" t="s">
        <v>15</v>
      </c>
      <c r="J35" s="28">
        <f t="shared" ref="J35" si="31">D35+(G35*21)</f>
        <v>3951.75</v>
      </c>
    </row>
    <row r="36" spans="1:10" ht="18" customHeight="1" thickBot="1" x14ac:dyDescent="0.35">
      <c r="A36" s="23"/>
      <c r="B36" s="32"/>
      <c r="C36" s="23"/>
      <c r="D36" s="25"/>
      <c r="E36" s="25"/>
      <c r="F36" s="23"/>
      <c r="G36" s="30"/>
      <c r="H36" s="27"/>
      <c r="I36" s="27"/>
      <c r="J36" s="27"/>
    </row>
    <row r="37" spans="1:10" ht="18" customHeight="1" x14ac:dyDescent="0.3">
      <c r="A37" s="22" t="s">
        <v>35</v>
      </c>
      <c r="B37" s="31" t="s">
        <v>36</v>
      </c>
      <c r="C37" s="22" t="s">
        <v>24</v>
      </c>
      <c r="D37" s="24">
        <v>2581.59</v>
      </c>
      <c r="E37" s="24">
        <f t="shared" ref="E37" si="32">D37</f>
        <v>2581.59</v>
      </c>
      <c r="F37" s="22" t="s">
        <v>13</v>
      </c>
      <c r="G37" s="29">
        <v>27.25</v>
      </c>
      <c r="H37" s="26" t="s">
        <v>14</v>
      </c>
      <c r="I37" s="26" t="s">
        <v>15</v>
      </c>
      <c r="J37" s="28">
        <f t="shared" ref="J37" si="33">D37+(G37*21)</f>
        <v>3153.84</v>
      </c>
    </row>
    <row r="38" spans="1:10" ht="18" customHeight="1" thickBot="1" x14ac:dyDescent="0.35">
      <c r="A38" s="23"/>
      <c r="B38" s="32"/>
      <c r="C38" s="23"/>
      <c r="D38" s="25"/>
      <c r="E38" s="25"/>
      <c r="F38" s="23"/>
      <c r="G38" s="30"/>
      <c r="H38" s="27"/>
      <c r="I38" s="27"/>
      <c r="J38" s="27"/>
    </row>
    <row r="39" spans="1:10" ht="18" customHeight="1" x14ac:dyDescent="0.3">
      <c r="A39" s="22" t="s">
        <v>37</v>
      </c>
      <c r="B39" s="31" t="s">
        <v>38</v>
      </c>
      <c r="C39" s="22" t="s">
        <v>24</v>
      </c>
      <c r="D39" s="24">
        <v>1802.41</v>
      </c>
      <c r="E39" s="24">
        <f t="shared" ref="E39" si="34">D39</f>
        <v>1802.41</v>
      </c>
      <c r="F39" s="22" t="s">
        <v>13</v>
      </c>
      <c r="G39" s="29">
        <v>27.25</v>
      </c>
      <c r="H39" s="26" t="s">
        <v>14</v>
      </c>
      <c r="I39" s="26" t="s">
        <v>15</v>
      </c>
      <c r="J39" s="28">
        <f t="shared" ref="J39" si="35">D39+(G39*21)</f>
        <v>2374.66</v>
      </c>
    </row>
    <row r="40" spans="1:10" ht="18" customHeight="1" thickBot="1" x14ac:dyDescent="0.35">
      <c r="A40" s="23"/>
      <c r="B40" s="32"/>
      <c r="C40" s="23"/>
      <c r="D40" s="25"/>
      <c r="E40" s="25"/>
      <c r="F40" s="23"/>
      <c r="G40" s="30"/>
      <c r="H40" s="27"/>
      <c r="I40" s="27"/>
      <c r="J40" s="27"/>
    </row>
    <row r="41" spans="1:10" ht="18" customHeight="1" x14ac:dyDescent="0.3">
      <c r="A41" s="22" t="s">
        <v>37</v>
      </c>
      <c r="B41" s="31" t="s">
        <v>39</v>
      </c>
      <c r="C41" s="22" t="s">
        <v>24</v>
      </c>
      <c r="D41" s="24">
        <v>1411.67</v>
      </c>
      <c r="E41" s="24">
        <f t="shared" ref="E41" si="36">D41</f>
        <v>1411.67</v>
      </c>
      <c r="F41" s="22" t="s">
        <v>13</v>
      </c>
      <c r="G41" s="29">
        <v>27.25</v>
      </c>
      <c r="H41" s="26" t="s">
        <v>14</v>
      </c>
      <c r="I41" s="26" t="s">
        <v>15</v>
      </c>
      <c r="J41" s="28">
        <f t="shared" ref="J41" si="37">D41+(G41*21)</f>
        <v>1983.92</v>
      </c>
    </row>
    <row r="42" spans="1:10" ht="18" customHeight="1" thickBot="1" x14ac:dyDescent="0.35">
      <c r="A42" s="23"/>
      <c r="B42" s="32"/>
      <c r="C42" s="23"/>
      <c r="D42" s="25"/>
      <c r="E42" s="25"/>
      <c r="F42" s="23"/>
      <c r="G42" s="30"/>
      <c r="H42" s="27"/>
      <c r="I42" s="27"/>
      <c r="J42" s="27"/>
    </row>
  </sheetData>
  <mergeCells count="210">
    <mergeCell ref="A41:A42"/>
    <mergeCell ref="B41:B42"/>
    <mergeCell ref="C41:C42"/>
    <mergeCell ref="D41:D42"/>
    <mergeCell ref="F41:F42"/>
    <mergeCell ref="J37:J38"/>
    <mergeCell ref="A39:A40"/>
    <mergeCell ref="B39:B40"/>
    <mergeCell ref="C39:C40"/>
    <mergeCell ref="D39:D40"/>
    <mergeCell ref="F39:F40"/>
    <mergeCell ref="H39:H40"/>
    <mergeCell ref="I39:I40"/>
    <mergeCell ref="J39:J40"/>
    <mergeCell ref="A37:A38"/>
    <mergeCell ref="B37:B38"/>
    <mergeCell ref="E37:E38"/>
    <mergeCell ref="E39:E40"/>
    <mergeCell ref="E41:E42"/>
    <mergeCell ref="G41:G42"/>
    <mergeCell ref="G39:G40"/>
    <mergeCell ref="G37:G38"/>
    <mergeCell ref="C37:C38"/>
    <mergeCell ref="D37:D38"/>
    <mergeCell ref="F37:F38"/>
    <mergeCell ref="H37:H38"/>
    <mergeCell ref="I37:I38"/>
    <mergeCell ref="H33:H34"/>
    <mergeCell ref="I33:I34"/>
    <mergeCell ref="J33:J34"/>
    <mergeCell ref="H41:H42"/>
    <mergeCell ref="I41:I42"/>
    <mergeCell ref="J41:J42"/>
    <mergeCell ref="I35:I36"/>
    <mergeCell ref="J35:J36"/>
    <mergeCell ref="H35:H36"/>
    <mergeCell ref="E33:E34"/>
    <mergeCell ref="E35:E36"/>
    <mergeCell ref="G35:G36"/>
    <mergeCell ref="G33:G34"/>
    <mergeCell ref="A35:A36"/>
    <mergeCell ref="B35:B36"/>
    <mergeCell ref="C35:C36"/>
    <mergeCell ref="D35:D36"/>
    <mergeCell ref="F35:F36"/>
    <mergeCell ref="A33:A34"/>
    <mergeCell ref="B33:B34"/>
    <mergeCell ref="C33:C34"/>
    <mergeCell ref="D33:D34"/>
    <mergeCell ref="F33:F34"/>
    <mergeCell ref="A29:A30"/>
    <mergeCell ref="B29:B30"/>
    <mergeCell ref="C29:C30"/>
    <mergeCell ref="D29:D30"/>
    <mergeCell ref="F29:F30"/>
    <mergeCell ref="H29:H30"/>
    <mergeCell ref="I29:I30"/>
    <mergeCell ref="J29:J30"/>
    <mergeCell ref="A31:A32"/>
    <mergeCell ref="B31:B32"/>
    <mergeCell ref="C31:C32"/>
    <mergeCell ref="D31:D32"/>
    <mergeCell ref="F31:F32"/>
    <mergeCell ref="H31:H32"/>
    <mergeCell ref="I31:I32"/>
    <mergeCell ref="J31:J32"/>
    <mergeCell ref="E29:E30"/>
    <mergeCell ref="E31:E32"/>
    <mergeCell ref="G31:G32"/>
    <mergeCell ref="G29:G30"/>
    <mergeCell ref="H25:H26"/>
    <mergeCell ref="I25:I26"/>
    <mergeCell ref="J25:J26"/>
    <mergeCell ref="A27:A28"/>
    <mergeCell ref="B27:B28"/>
    <mergeCell ref="C27:C28"/>
    <mergeCell ref="D27:D28"/>
    <mergeCell ref="F27:F28"/>
    <mergeCell ref="H27:H28"/>
    <mergeCell ref="A25:A26"/>
    <mergeCell ref="B25:B26"/>
    <mergeCell ref="C25:C26"/>
    <mergeCell ref="D25:D26"/>
    <mergeCell ref="F25:F26"/>
    <mergeCell ref="I27:I28"/>
    <mergeCell ref="J27:J28"/>
    <mergeCell ref="E25:E26"/>
    <mergeCell ref="E27:E28"/>
    <mergeCell ref="G27:G28"/>
    <mergeCell ref="G25:G26"/>
    <mergeCell ref="A21:A22"/>
    <mergeCell ref="B21:B22"/>
    <mergeCell ref="C21:C22"/>
    <mergeCell ref="D21:D22"/>
    <mergeCell ref="F21:F22"/>
    <mergeCell ref="H21:H22"/>
    <mergeCell ref="I21:I22"/>
    <mergeCell ref="J21:J22"/>
    <mergeCell ref="A23:A24"/>
    <mergeCell ref="B23:B24"/>
    <mergeCell ref="C23:C24"/>
    <mergeCell ref="D23:D24"/>
    <mergeCell ref="F23:F24"/>
    <mergeCell ref="H23:H24"/>
    <mergeCell ref="I23:I24"/>
    <mergeCell ref="J23:J24"/>
    <mergeCell ref="E21:E22"/>
    <mergeCell ref="E23:E24"/>
    <mergeCell ref="G23:G24"/>
    <mergeCell ref="G21:G22"/>
    <mergeCell ref="H17:H18"/>
    <mergeCell ref="I17:I18"/>
    <mergeCell ref="J17:J18"/>
    <mergeCell ref="A19:A20"/>
    <mergeCell ref="B19:B20"/>
    <mergeCell ref="C19:C20"/>
    <mergeCell ref="D19:D20"/>
    <mergeCell ref="F19:F20"/>
    <mergeCell ref="H19:H20"/>
    <mergeCell ref="A17:A18"/>
    <mergeCell ref="B17:B18"/>
    <mergeCell ref="C17:C18"/>
    <mergeCell ref="D17:D18"/>
    <mergeCell ref="F17:F18"/>
    <mergeCell ref="I19:I20"/>
    <mergeCell ref="J19:J20"/>
    <mergeCell ref="E17:E18"/>
    <mergeCell ref="E19:E20"/>
    <mergeCell ref="G19:G20"/>
    <mergeCell ref="G17:G18"/>
    <mergeCell ref="A13:A14"/>
    <mergeCell ref="B13:B14"/>
    <mergeCell ref="C13:C14"/>
    <mergeCell ref="D13:D14"/>
    <mergeCell ref="F13:F14"/>
    <mergeCell ref="H13:H14"/>
    <mergeCell ref="I13:I14"/>
    <mergeCell ref="J13:J14"/>
    <mergeCell ref="A15:A16"/>
    <mergeCell ref="B15:B16"/>
    <mergeCell ref="C15:C16"/>
    <mergeCell ref="D15:D16"/>
    <mergeCell ref="F15:F16"/>
    <mergeCell ref="H15:H16"/>
    <mergeCell ref="I15:I16"/>
    <mergeCell ref="J15:J16"/>
    <mergeCell ref="E13:E14"/>
    <mergeCell ref="E15:E16"/>
    <mergeCell ref="G15:G16"/>
    <mergeCell ref="G13:G14"/>
    <mergeCell ref="H9:H10"/>
    <mergeCell ref="I9:I10"/>
    <mergeCell ref="J9:J10"/>
    <mergeCell ref="A11:A12"/>
    <mergeCell ref="B11:B12"/>
    <mergeCell ref="C11:C12"/>
    <mergeCell ref="D11:D12"/>
    <mergeCell ref="F11:F12"/>
    <mergeCell ref="H11:H12"/>
    <mergeCell ref="A9:A10"/>
    <mergeCell ref="B9:B10"/>
    <mergeCell ref="C9:C10"/>
    <mergeCell ref="D9:D10"/>
    <mergeCell ref="F9:F10"/>
    <mergeCell ref="I11:I12"/>
    <mergeCell ref="J11:J12"/>
    <mergeCell ref="E9:E10"/>
    <mergeCell ref="E11:E12"/>
    <mergeCell ref="G11:G12"/>
    <mergeCell ref="G9:G10"/>
    <mergeCell ref="A5:A6"/>
    <mergeCell ref="B5:B6"/>
    <mergeCell ref="C5:C6"/>
    <mergeCell ref="D5:D6"/>
    <mergeCell ref="F5:F6"/>
    <mergeCell ref="H5:H6"/>
    <mergeCell ref="I5:I6"/>
    <mergeCell ref="J5:J6"/>
    <mergeCell ref="A7:A8"/>
    <mergeCell ref="B7:B8"/>
    <mergeCell ref="C7:C8"/>
    <mergeCell ref="D7:D8"/>
    <mergeCell ref="F7:F8"/>
    <mergeCell ref="H7:H8"/>
    <mergeCell ref="I7:I8"/>
    <mergeCell ref="J7:J8"/>
    <mergeCell ref="E5:E6"/>
    <mergeCell ref="E7:E8"/>
    <mergeCell ref="G7:G8"/>
    <mergeCell ref="G5:G6"/>
    <mergeCell ref="H1:H2"/>
    <mergeCell ref="I1:I2"/>
    <mergeCell ref="J1:J2"/>
    <mergeCell ref="A3:A4"/>
    <mergeCell ref="B3:B4"/>
    <mergeCell ref="C3:C4"/>
    <mergeCell ref="D3:D4"/>
    <mergeCell ref="F3:F4"/>
    <mergeCell ref="H3:H4"/>
    <mergeCell ref="A1:A2"/>
    <mergeCell ref="B1:B2"/>
    <mergeCell ref="C1:C2"/>
    <mergeCell ref="D1:D2"/>
    <mergeCell ref="F1:F2"/>
    <mergeCell ref="G1:G2"/>
    <mergeCell ref="I3:I4"/>
    <mergeCell ref="J3:J4"/>
    <mergeCell ref="E1:E2"/>
    <mergeCell ref="E3:E4"/>
    <mergeCell ref="G3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93CD-A26E-4C88-B779-044147C61C2A}">
  <dimension ref="A1:J22"/>
  <sheetViews>
    <sheetView workbookViewId="0">
      <selection activeCell="A25" sqref="A25"/>
    </sheetView>
  </sheetViews>
  <sheetFormatPr defaultColWidth="9.6640625" defaultRowHeight="14.4" x14ac:dyDescent="0.3"/>
  <cols>
    <col min="1" max="1" width="55" bestFit="1" customWidth="1"/>
    <col min="2" max="3" width="21.6640625" customWidth="1"/>
    <col min="4" max="4" width="26.6640625" customWidth="1"/>
    <col min="5" max="5" width="27.6640625" customWidth="1"/>
    <col min="6" max="6" width="17.6640625" customWidth="1"/>
    <col min="7" max="7" width="26.6640625" customWidth="1"/>
    <col min="8" max="8" width="19.6640625" customWidth="1"/>
    <col min="9" max="9" width="31.6640625" customWidth="1"/>
    <col min="10" max="10" width="18.6640625" customWidth="1"/>
  </cols>
  <sheetData>
    <row r="1" spans="1:10" ht="58.2" thickBot="1" x14ac:dyDescent="0.3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0.200000000000003" thickBot="1" x14ac:dyDescent="0.35">
      <c r="A2" s="2" t="s">
        <v>41</v>
      </c>
      <c r="B2" s="3" t="s">
        <v>1</v>
      </c>
      <c r="C2" s="3" t="s">
        <v>2</v>
      </c>
      <c r="D2" s="4" t="s">
        <v>42</v>
      </c>
      <c r="E2" s="4" t="s">
        <v>43</v>
      </c>
      <c r="F2" s="3" t="s">
        <v>44</v>
      </c>
      <c r="G2" s="4" t="s">
        <v>45</v>
      </c>
      <c r="H2" s="3" t="s">
        <v>7</v>
      </c>
      <c r="I2" s="3" t="s">
        <v>46</v>
      </c>
      <c r="J2" s="5" t="s">
        <v>47</v>
      </c>
    </row>
    <row r="3" spans="1:10" ht="18" x14ac:dyDescent="0.35">
      <c r="A3" s="6" t="s">
        <v>10</v>
      </c>
      <c r="B3" s="7" t="s">
        <v>11</v>
      </c>
      <c r="C3" s="7" t="s">
        <v>48</v>
      </c>
      <c r="D3" s="8">
        <v>4994.07</v>
      </c>
      <c r="E3" s="8">
        <v>4994.07</v>
      </c>
      <c r="F3" s="7" t="s">
        <v>13</v>
      </c>
      <c r="G3" s="8">
        <v>29.58</v>
      </c>
      <c r="H3" s="7" t="s">
        <v>14</v>
      </c>
      <c r="I3" s="7" t="s">
        <v>15</v>
      </c>
      <c r="J3" s="9">
        <f>SUM(29.58*19)+D3</f>
        <v>5556.09</v>
      </c>
    </row>
    <row r="4" spans="1:10" ht="18" x14ac:dyDescent="0.35">
      <c r="A4" s="10" t="s">
        <v>16</v>
      </c>
      <c r="B4" s="11" t="s">
        <v>11</v>
      </c>
      <c r="C4" s="11" t="s">
        <v>48</v>
      </c>
      <c r="D4" s="12">
        <v>3757.22</v>
      </c>
      <c r="E4" s="12">
        <v>3757.22</v>
      </c>
      <c r="F4" s="11" t="s">
        <v>13</v>
      </c>
      <c r="G4" s="12">
        <v>29.58</v>
      </c>
      <c r="H4" s="11" t="s">
        <v>14</v>
      </c>
      <c r="I4" s="11" t="s">
        <v>15</v>
      </c>
      <c r="J4" s="13">
        <f>SUM(29.58*19)+D4</f>
        <v>4319.24</v>
      </c>
    </row>
    <row r="5" spans="1:10" ht="18" x14ac:dyDescent="0.35">
      <c r="A5" s="10" t="s">
        <v>17</v>
      </c>
      <c r="B5" s="11" t="s">
        <v>11</v>
      </c>
      <c r="C5" s="11" t="s">
        <v>48</v>
      </c>
      <c r="D5" s="12">
        <v>1988.38</v>
      </c>
      <c r="E5" s="12">
        <v>1988.38</v>
      </c>
      <c r="F5" s="11" t="s">
        <v>13</v>
      </c>
      <c r="G5" s="12">
        <v>29.58</v>
      </c>
      <c r="H5" s="11" t="s">
        <v>14</v>
      </c>
      <c r="I5" s="11" t="s">
        <v>15</v>
      </c>
      <c r="J5" s="13">
        <f t="shared" ref="J5:J22" si="0">SUM(29.58*19)+D5</f>
        <v>2550.4</v>
      </c>
    </row>
    <row r="6" spans="1:10" ht="18" x14ac:dyDescent="0.35">
      <c r="A6" s="10" t="s">
        <v>18</v>
      </c>
      <c r="B6" s="11" t="s">
        <v>11</v>
      </c>
      <c r="C6" s="11" t="s">
        <v>48</v>
      </c>
      <c r="D6" s="12">
        <v>10028.34</v>
      </c>
      <c r="E6" s="12">
        <v>10028.34</v>
      </c>
      <c r="F6" s="11" t="s">
        <v>13</v>
      </c>
      <c r="G6" s="12">
        <v>29.58</v>
      </c>
      <c r="H6" s="11" t="s">
        <v>14</v>
      </c>
      <c r="I6" s="11" t="s">
        <v>15</v>
      </c>
      <c r="J6" s="13">
        <f t="shared" si="0"/>
        <v>10590.36</v>
      </c>
    </row>
    <row r="7" spans="1:10" ht="18" x14ac:dyDescent="0.35">
      <c r="A7" s="10" t="s">
        <v>19</v>
      </c>
      <c r="B7" s="11" t="s">
        <v>11</v>
      </c>
      <c r="C7" s="11" t="s">
        <v>48</v>
      </c>
      <c r="D7" s="12">
        <v>2420.61</v>
      </c>
      <c r="E7" s="12">
        <v>2420.61</v>
      </c>
      <c r="F7" s="11" t="s">
        <v>13</v>
      </c>
      <c r="G7" s="12">
        <v>29.58</v>
      </c>
      <c r="H7" s="11" t="s">
        <v>14</v>
      </c>
      <c r="I7" s="11" t="s">
        <v>15</v>
      </c>
      <c r="J7" s="13">
        <f t="shared" si="0"/>
        <v>2982.63</v>
      </c>
    </row>
    <row r="8" spans="1:10" ht="18" x14ac:dyDescent="0.35">
      <c r="A8" s="10" t="s">
        <v>49</v>
      </c>
      <c r="B8" s="11" t="s">
        <v>11</v>
      </c>
      <c r="C8" s="11" t="s">
        <v>48</v>
      </c>
      <c r="D8" s="12">
        <v>5187.03</v>
      </c>
      <c r="E8" s="12">
        <v>5187.03</v>
      </c>
      <c r="F8" s="11" t="s">
        <v>13</v>
      </c>
      <c r="G8" s="12">
        <v>29.58</v>
      </c>
      <c r="H8" s="11" t="s">
        <v>14</v>
      </c>
      <c r="I8" s="11" t="s">
        <v>15</v>
      </c>
      <c r="J8" s="13">
        <f t="shared" si="0"/>
        <v>5749.0499999999993</v>
      </c>
    </row>
    <row r="9" spans="1:10" ht="18" x14ac:dyDescent="0.35">
      <c r="A9" s="10" t="s">
        <v>50</v>
      </c>
      <c r="B9" s="11" t="s">
        <v>11</v>
      </c>
      <c r="C9" s="11" t="s">
        <v>48</v>
      </c>
      <c r="D9" s="12">
        <v>10938.05</v>
      </c>
      <c r="E9" s="12">
        <v>10938.05</v>
      </c>
      <c r="F9" s="11" t="s">
        <v>13</v>
      </c>
      <c r="G9" s="12">
        <v>29.58</v>
      </c>
      <c r="H9" s="11" t="s">
        <v>14</v>
      </c>
      <c r="I9" s="11" t="s">
        <v>15</v>
      </c>
      <c r="J9" s="13">
        <f t="shared" si="0"/>
        <v>11500.07</v>
      </c>
    </row>
    <row r="10" spans="1:10" ht="18" x14ac:dyDescent="0.35">
      <c r="A10" s="10" t="s">
        <v>22</v>
      </c>
      <c r="B10" s="11" t="s">
        <v>11</v>
      </c>
      <c r="C10" s="11" t="s">
        <v>48</v>
      </c>
      <c r="D10" s="12">
        <v>10806.36</v>
      </c>
      <c r="E10" s="12">
        <v>10806.36</v>
      </c>
      <c r="F10" s="11" t="s">
        <v>13</v>
      </c>
      <c r="G10" s="12">
        <v>29.58</v>
      </c>
      <c r="H10" s="11" t="s">
        <v>14</v>
      </c>
      <c r="I10" s="11" t="s">
        <v>15</v>
      </c>
      <c r="J10" s="13">
        <f t="shared" si="0"/>
        <v>11368.380000000001</v>
      </c>
    </row>
    <row r="11" spans="1:10" ht="18" x14ac:dyDescent="0.35">
      <c r="A11" s="10" t="s">
        <v>51</v>
      </c>
      <c r="B11" s="11" t="s">
        <v>51</v>
      </c>
      <c r="C11" s="11" t="s">
        <v>24</v>
      </c>
      <c r="D11" s="12">
        <v>19577.240000000002</v>
      </c>
      <c r="E11" s="12">
        <v>19577.240000000002</v>
      </c>
      <c r="F11" s="11" t="s">
        <v>13</v>
      </c>
      <c r="G11" s="12">
        <v>29.58</v>
      </c>
      <c r="H11" s="11" t="s">
        <v>14</v>
      </c>
      <c r="I11" s="11" t="s">
        <v>15</v>
      </c>
      <c r="J11" s="13">
        <f t="shared" si="0"/>
        <v>20139.260000000002</v>
      </c>
    </row>
    <row r="12" spans="1:10" ht="18" x14ac:dyDescent="0.35">
      <c r="A12" s="10" t="s">
        <v>25</v>
      </c>
      <c r="B12" s="11" t="s">
        <v>26</v>
      </c>
      <c r="C12" s="11" t="s">
        <v>24</v>
      </c>
      <c r="D12" s="12">
        <v>7810.8</v>
      </c>
      <c r="E12" s="12">
        <v>7810.8</v>
      </c>
      <c r="F12" s="11" t="s">
        <v>13</v>
      </c>
      <c r="G12" s="12">
        <v>29.58</v>
      </c>
      <c r="H12" s="11" t="s">
        <v>14</v>
      </c>
      <c r="I12" s="11" t="s">
        <v>15</v>
      </c>
      <c r="J12" s="13">
        <f t="shared" si="0"/>
        <v>8372.82</v>
      </c>
    </row>
    <row r="13" spans="1:10" ht="18" x14ac:dyDescent="0.35">
      <c r="A13" s="10" t="s">
        <v>27</v>
      </c>
      <c r="B13" s="11" t="s">
        <v>26</v>
      </c>
      <c r="C13" s="11" t="s">
        <v>24</v>
      </c>
      <c r="D13" s="12">
        <v>7810.8</v>
      </c>
      <c r="E13" s="12">
        <v>7810.8</v>
      </c>
      <c r="F13" s="11" t="s">
        <v>13</v>
      </c>
      <c r="G13" s="12">
        <v>29.58</v>
      </c>
      <c r="H13" s="11" t="s">
        <v>14</v>
      </c>
      <c r="I13" s="11" t="s">
        <v>15</v>
      </c>
      <c r="J13" s="13">
        <f t="shared" si="0"/>
        <v>8372.82</v>
      </c>
    </row>
    <row r="14" spans="1:10" ht="18" x14ac:dyDescent="0.35">
      <c r="A14" s="10" t="s">
        <v>28</v>
      </c>
      <c r="B14" s="11" t="s">
        <v>26</v>
      </c>
      <c r="C14" s="11" t="s">
        <v>24</v>
      </c>
      <c r="D14" s="12">
        <v>7810.8</v>
      </c>
      <c r="E14" s="12">
        <v>7810.8</v>
      </c>
      <c r="F14" s="11" t="s">
        <v>13</v>
      </c>
      <c r="G14" s="12">
        <v>29.58</v>
      </c>
      <c r="H14" s="11" t="s">
        <v>14</v>
      </c>
      <c r="I14" s="11" t="s">
        <v>15</v>
      </c>
      <c r="J14" s="13">
        <f t="shared" si="0"/>
        <v>8372.82</v>
      </c>
    </row>
    <row r="15" spans="1:10" ht="18" x14ac:dyDescent="0.35">
      <c r="A15" s="10" t="s">
        <v>29</v>
      </c>
      <c r="B15" s="11" t="s">
        <v>26</v>
      </c>
      <c r="C15" s="11" t="s">
        <v>24</v>
      </c>
      <c r="D15" s="12">
        <v>7810.8</v>
      </c>
      <c r="E15" s="12">
        <v>7810.8</v>
      </c>
      <c r="F15" s="11" t="s">
        <v>13</v>
      </c>
      <c r="G15" s="12">
        <v>29.58</v>
      </c>
      <c r="H15" s="11" t="s">
        <v>14</v>
      </c>
      <c r="I15" s="11" t="s">
        <v>15</v>
      </c>
      <c r="J15" s="13">
        <f t="shared" si="0"/>
        <v>8372.82</v>
      </c>
    </row>
    <row r="16" spans="1:10" ht="18" x14ac:dyDescent="0.35">
      <c r="A16" s="10" t="s">
        <v>52</v>
      </c>
      <c r="B16" s="11" t="s">
        <v>31</v>
      </c>
      <c r="C16" s="11" t="s">
        <v>24</v>
      </c>
      <c r="D16" s="12">
        <v>3669.29</v>
      </c>
      <c r="E16" s="12">
        <v>3669.29</v>
      </c>
      <c r="F16" s="11" t="s">
        <v>13</v>
      </c>
      <c r="G16" s="12">
        <v>29.58</v>
      </c>
      <c r="H16" s="11" t="s">
        <v>14</v>
      </c>
      <c r="I16" s="11" t="s">
        <v>15</v>
      </c>
      <c r="J16" s="13">
        <f t="shared" si="0"/>
        <v>4231.3099999999995</v>
      </c>
    </row>
    <row r="17" spans="1:10" ht="18" x14ac:dyDescent="0.35">
      <c r="A17" s="10" t="s">
        <v>53</v>
      </c>
      <c r="B17" s="11" t="s">
        <v>31</v>
      </c>
      <c r="C17" s="11" t="s">
        <v>24</v>
      </c>
      <c r="D17" s="12">
        <v>3669.29</v>
      </c>
      <c r="E17" s="12">
        <v>3669.29</v>
      </c>
      <c r="F17" s="11" t="s">
        <v>13</v>
      </c>
      <c r="G17" s="12">
        <v>29.58</v>
      </c>
      <c r="H17" s="11" t="s">
        <v>14</v>
      </c>
      <c r="I17" s="11" t="s">
        <v>15</v>
      </c>
      <c r="J17" s="13">
        <f t="shared" si="0"/>
        <v>4231.3099999999995</v>
      </c>
    </row>
    <row r="18" spans="1:10" ht="18" x14ac:dyDescent="0.35">
      <c r="A18" s="10" t="s">
        <v>54</v>
      </c>
      <c r="B18" s="11" t="s">
        <v>31</v>
      </c>
      <c r="C18" s="11" t="s">
        <v>24</v>
      </c>
      <c r="D18" s="12">
        <v>3669.29</v>
      </c>
      <c r="E18" s="12">
        <v>3669.29</v>
      </c>
      <c r="F18" s="11" t="s">
        <v>13</v>
      </c>
      <c r="G18" s="12">
        <v>29.58</v>
      </c>
      <c r="H18" s="11" t="s">
        <v>14</v>
      </c>
      <c r="I18" s="11" t="s">
        <v>15</v>
      </c>
      <c r="J18" s="13">
        <f t="shared" si="0"/>
        <v>4231.3099999999995</v>
      </c>
    </row>
    <row r="19" spans="1:10" ht="18" x14ac:dyDescent="0.35">
      <c r="A19" s="10" t="s">
        <v>55</v>
      </c>
      <c r="B19" s="11" t="s">
        <v>31</v>
      </c>
      <c r="C19" s="11" t="s">
        <v>24</v>
      </c>
      <c r="D19" s="12">
        <v>3669.29</v>
      </c>
      <c r="E19" s="12">
        <v>3669.29</v>
      </c>
      <c r="F19" s="11" t="s">
        <v>13</v>
      </c>
      <c r="G19" s="12">
        <v>29.58</v>
      </c>
      <c r="H19" s="11" t="s">
        <v>14</v>
      </c>
      <c r="I19" s="11" t="s">
        <v>15</v>
      </c>
      <c r="J19" s="13">
        <f t="shared" si="0"/>
        <v>4231.3099999999995</v>
      </c>
    </row>
    <row r="20" spans="1:10" ht="18" x14ac:dyDescent="0.35">
      <c r="A20" s="10" t="s">
        <v>35</v>
      </c>
      <c r="B20" s="11" t="s">
        <v>36</v>
      </c>
      <c r="C20" s="11" t="s">
        <v>24</v>
      </c>
      <c r="D20" s="12">
        <v>2802.96</v>
      </c>
      <c r="E20" s="12">
        <v>2802.96</v>
      </c>
      <c r="F20" s="11" t="s">
        <v>13</v>
      </c>
      <c r="G20" s="12">
        <v>29.58</v>
      </c>
      <c r="H20" s="11" t="s">
        <v>14</v>
      </c>
      <c r="I20" s="11" t="s">
        <v>15</v>
      </c>
      <c r="J20" s="13">
        <f t="shared" si="0"/>
        <v>3364.98</v>
      </c>
    </row>
    <row r="21" spans="1:10" ht="18" x14ac:dyDescent="0.35">
      <c r="A21" s="10" t="s">
        <v>37</v>
      </c>
      <c r="B21" s="11" t="s">
        <v>38</v>
      </c>
      <c r="C21" s="11" t="s">
        <v>24</v>
      </c>
      <c r="D21" s="12">
        <v>1956.96</v>
      </c>
      <c r="E21" s="12">
        <v>1956.96</v>
      </c>
      <c r="F21" s="11" t="s">
        <v>13</v>
      </c>
      <c r="G21" s="12">
        <v>29.58</v>
      </c>
      <c r="H21" s="11" t="s">
        <v>14</v>
      </c>
      <c r="I21" s="11" t="s">
        <v>15</v>
      </c>
      <c r="J21" s="13">
        <f t="shared" si="0"/>
        <v>2518.98</v>
      </c>
    </row>
    <row r="22" spans="1:10" ht="18.600000000000001" thickBot="1" x14ac:dyDescent="0.4">
      <c r="A22" s="14" t="s">
        <v>37</v>
      </c>
      <c r="B22" s="15" t="s">
        <v>39</v>
      </c>
      <c r="C22" s="15" t="s">
        <v>24</v>
      </c>
      <c r="D22" s="16">
        <v>1577.76</v>
      </c>
      <c r="E22" s="16">
        <v>1577.76</v>
      </c>
      <c r="F22" s="15" t="s">
        <v>13</v>
      </c>
      <c r="G22" s="16">
        <v>29.58</v>
      </c>
      <c r="H22" s="15" t="s">
        <v>14</v>
      </c>
      <c r="I22" s="15" t="s">
        <v>15</v>
      </c>
      <c r="J22" s="17">
        <f t="shared" si="0"/>
        <v>2139.7799999999997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03B37445EFA3458C9746EB171BD985" ma:contentTypeVersion="14" ma:contentTypeDescription="Crie um novo documento." ma:contentTypeScope="" ma:versionID="af88275e000512e593d86b931116789e">
  <xsd:schema xmlns:xsd="http://www.w3.org/2001/XMLSchema" xmlns:xs="http://www.w3.org/2001/XMLSchema" xmlns:p="http://schemas.microsoft.com/office/2006/metadata/properties" xmlns:ns2="c105142c-b830-4380-a035-d27bc50a1671" xmlns:ns3="828de19e-b556-47c3-bff5-e2a1ff061fcc" targetNamespace="http://schemas.microsoft.com/office/2006/metadata/properties" ma:root="true" ma:fieldsID="01a3751b09b822324cb01fa424a13b21" ns2:_="" ns3:_="">
    <xsd:import namespace="c105142c-b830-4380-a035-d27bc50a1671"/>
    <xsd:import namespace="828de19e-b556-47c3-bff5-e2a1ff061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142c-b830-4380-a035-d27bc50a1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e19e-b556-47c3-bff5-e2a1ff061f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9f39e3-18b1-4467-849b-eb2d79b83fd0}" ma:internalName="TaxCatchAll" ma:showField="CatchAllData" ma:web="828de19e-b556-47c3-bff5-e2a1ff061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8de19e-b556-47c3-bff5-e2a1ff061fcc" xsi:nil="true"/>
    <lcf76f155ced4ddcb4097134ff3c332f xmlns="c105142c-b830-4380-a035-d27bc50a16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981472-BBD9-4DF7-8B27-ACA047A95A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D2BA8-7A0F-41B1-BE4D-CA61BE8B4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5142c-b830-4380-a035-d27bc50a1671"/>
    <ds:schemaRef ds:uri="828de19e-b556-47c3-bff5-e2a1ff061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F95F7-8170-402D-9E29-20FAD3DF52A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588bd9-4874-42a8-aa7b-42b3a1a90466"/>
    <ds:schemaRef ds:uri="697d8711-9bd3-4648-b396-b2feead7a984"/>
    <ds:schemaRef ds:uri="828de19e-b556-47c3-bff5-e2a1ff061fcc"/>
    <ds:schemaRef ds:uri="c105142c-b830-4380-a035-d27bc50a16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dpessoal</dc:creator>
  <cp:keywords/>
  <dc:description/>
  <cp:lastModifiedBy>Rafaela Lopes</cp:lastModifiedBy>
  <cp:revision/>
  <dcterms:created xsi:type="dcterms:W3CDTF">2023-07-10T17:38:19Z</dcterms:created>
  <dcterms:modified xsi:type="dcterms:W3CDTF">2024-10-16T17:57:20Z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0x0101008703B37445EFA3458C9746EB171BD985</vt:lpwstr>
  </property>
  <property fmtid="{D5CDD505-2E9C-101B-9397-08002B2CF9AE}" pid="3" name="MediaServiceImageTags">
    <vt:lpwstr/>
  </property>
</Properties>
</file>